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shakova\AppData\Local\Microsoft\Windows\INetCache\Content.Outlook\082E5JYI\"/>
    </mc:Choice>
  </mc:AlternateContent>
  <bookViews>
    <workbookView xWindow="480" yWindow="30" windowWidth="20400" windowHeight="7740"/>
  </bookViews>
  <sheets>
    <sheet name="для передачи" sheetId="1" r:id="rId1"/>
  </sheets>
  <definedNames>
    <definedName name="_xlnm.Print_Titles" localSheetId="0">'для передачи'!$6:$7</definedName>
  </definedNames>
  <calcPr calcId="152511"/>
</workbook>
</file>

<file path=xl/calcChain.xml><?xml version="1.0" encoding="utf-8"?>
<calcChain xmlns="http://schemas.openxmlformats.org/spreadsheetml/2006/main">
  <c r="A11" i="1" l="1"/>
  <c r="A12" i="1" s="1"/>
  <c r="A13" i="1" s="1"/>
  <c r="A10" i="1"/>
  <c r="I73" i="1" l="1"/>
  <c r="H73" i="1"/>
  <c r="F73" i="1"/>
  <c r="F72" i="1"/>
  <c r="I72" i="1"/>
  <c r="H72" i="1"/>
  <c r="I14" i="1"/>
  <c r="H14" i="1"/>
  <c r="F14" i="1"/>
  <c r="I64" i="1" l="1"/>
  <c r="I71" i="1" l="1"/>
  <c r="I70" i="1"/>
  <c r="I69" i="1"/>
  <c r="I68" i="1"/>
  <c r="I67" i="1"/>
  <c r="I66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16" i="1"/>
  <c r="I17" i="1"/>
  <c r="I18" i="1"/>
  <c r="I19" i="1"/>
  <c r="I20" i="1"/>
  <c r="I21" i="1"/>
  <c r="I22" i="1"/>
  <c r="I23" i="1"/>
  <c r="I24" i="1"/>
  <c r="I36" i="1"/>
  <c r="I35" i="1"/>
  <c r="I25" i="1"/>
  <c r="I26" i="1"/>
  <c r="I27" i="1"/>
  <c r="I28" i="1"/>
  <c r="I29" i="1"/>
  <c r="I30" i="1"/>
  <c r="I31" i="1"/>
  <c r="I32" i="1"/>
  <c r="I33" i="1"/>
  <c r="I34" i="1"/>
  <c r="I12" i="1"/>
  <c r="I13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I11" i="1"/>
</calcChain>
</file>

<file path=xl/sharedStrings.xml><?xml version="1.0" encoding="utf-8"?>
<sst xmlns="http://schemas.openxmlformats.org/spreadsheetml/2006/main" count="87" uniqueCount="79">
  <si>
    <t>№ № п\п</t>
  </si>
  <si>
    <t>Полное наименование организации</t>
  </si>
  <si>
    <t>Адрес места нахождения организации*, ИНН* организации</t>
  </si>
  <si>
    <t>Наименование  имущества</t>
  </si>
  <si>
    <t>Адрес  места  нахождения  имущества</t>
  </si>
  <si>
    <t>Индивидуализирующие  характеристики  имущества</t>
  </si>
  <si>
    <t>Инвентарный номер</t>
  </si>
  <si>
    <t>Первоначальная (восстановительная) стоимость, руб.</t>
  </si>
  <si>
    <t>Комитет по физической культуре и спорту Мурманской области</t>
  </si>
  <si>
    <t>Мурманская  область,  город  Мурманск,  ул.Челюскинцев, д.2А,  ИНН  5191501798</t>
  </si>
  <si>
    <t xml:space="preserve">Перечень движимого  имущества,  передаваемого  из  государственной  собственности  Мурманской  области  в  собственность  муниципального  образования  город  Мурманск </t>
  </si>
  <si>
    <t>Мурманская  область,  город  Мурманск,  ул.Баумана, д. 1</t>
  </si>
  <si>
    <t>Движимое имущество</t>
  </si>
  <si>
    <t>Остаточная стоимость на 01.12.2017</t>
  </si>
  <si>
    <t>Лыжероллеры ELPEX TEAM 610 SLOW(3) для тренировок и соревнований</t>
  </si>
  <si>
    <t>Лыжероллеры START SKATING 71 предназначены для тренировок и соревнований</t>
  </si>
  <si>
    <t>Количество</t>
  </si>
  <si>
    <t>201707001-201707004</t>
  </si>
  <si>
    <t>201707005-201707008</t>
  </si>
  <si>
    <t>Спортивная коляска (кресло-коляска активного типа). Страна производитель: Россия</t>
  </si>
  <si>
    <t>201710001-201710002</t>
  </si>
  <si>
    <t>Оптическая система для слепых и слабовидящих спортсменов биатлонистов E-BSS2006</t>
  </si>
  <si>
    <t>201711001-201711004</t>
  </si>
  <si>
    <t>Редингот парадный Pikeur для соревнований детский</t>
  </si>
  <si>
    <t>Бриджи тренировочные Lucinda</t>
  </si>
  <si>
    <t>Женский спортивный костюм для бега ASICS</t>
  </si>
  <si>
    <t>Мужской спортивный костюм для бега ASICS</t>
  </si>
  <si>
    <t>Женский прогулочный лыжный костюм Nordski</t>
  </si>
  <si>
    <t>Бутсы мужские для футбола Joma</t>
  </si>
  <si>
    <t>Редингот парадный Pikeur</t>
  </si>
  <si>
    <t>Бриджи парадные Pikeur</t>
  </si>
  <si>
    <t>Мужской прогулочный лыжный костюм Nordski</t>
  </si>
  <si>
    <t>Ботинки лыжные ALPINA ECL PRO</t>
  </si>
  <si>
    <t>Ботинки лыжные Rossignol X-lum W.C. Skate</t>
  </si>
  <si>
    <t>Лыжи FISCHER SPEEDMAX CL PLUS NIS RENNSKI Ростовка 197 см</t>
  </si>
  <si>
    <t>Лыжи FISCHER SPEEDMAX CL PLUS NIS RENNSKI Ростовка 207 см</t>
  </si>
  <si>
    <t>Лыжи FISCHER SPEEDMAX SK PLUS MED NIS HOLE Ростовка 186 см</t>
  </si>
  <si>
    <t>Лыжи FISCHER SPEEDMAX SK PLUS MED NIS HOLE Ростовка 191 см</t>
  </si>
  <si>
    <t>Палки лыжные SWIX Triac 2.5 Ростовка 150 см</t>
  </si>
  <si>
    <t>Палки лыжные SWIX Triac 2.5 Ростовка 152,5 см</t>
  </si>
  <si>
    <t>Палки лыжные SWIX Triac 2.5 Ростовка 160 см</t>
  </si>
  <si>
    <t>Палки лыжные SWIX Triac 2.5 Ростовка 165 см</t>
  </si>
  <si>
    <t>Чехол для лыжных палок Swix на 4 пары</t>
  </si>
  <si>
    <t>Лыжи FISCHER SPEEDMAX SK (16) PLUS STIFF NIS, р-р 181 см, N04915, гоночн., коньк.</t>
  </si>
  <si>
    <t>Л/палки SWIX TRIAC 2.0 RCT00, р-р165.0 см, бел/крас/черн., пробк.рук. РСС, темл.PRO FIT, съемн.лапка</t>
  </si>
  <si>
    <t>Л/палки SWIX TRIAC 2.0 RCT00, р-р167.5 см, бел/крас/черн., пробк.рук. РСС, темл.PRO FIT, съемн.лапка</t>
  </si>
  <si>
    <t>Чехол для 4п лыж ONE WAY Ski Bag 4 Team 90098 желт/черн., р-р 210</t>
  </si>
  <si>
    <t>Роллеры ELPEX Team 610 Slow(3) классич.медл.колеса 70х40мм 12100351</t>
  </si>
  <si>
    <t>Роллеры START SKATING 71 10097 коньк.колеса PU 71х30мм</t>
  </si>
  <si>
    <t>Текстильная шапочка MadWave Adult Lycra M0525, цвет: красный, синий</t>
  </si>
  <si>
    <t>Силиконовая шапочка Reverse Fiora M0552</t>
  </si>
  <si>
    <t>Лопатки Trainer Paddles Extreme 20x14,3x0,3, S, Black/Green M0749 01 4 01W</t>
  </si>
  <si>
    <t>Лопатки Trainer Paddles Extreme 21,7x16x0,3/25x17,8x0,3 /M+ L, Black/Green</t>
  </si>
  <si>
    <t>Калабашка Pull Buoy EXT, Black/Green M0720 03 0 00W</t>
  </si>
  <si>
    <t>Калабашка MadWave CORE ALIGNMENT, Green M0727 02 0 00W</t>
  </si>
  <si>
    <t>Доска для плавания MadWave Kickboard Upwave M0728 01 0 00W</t>
  </si>
  <si>
    <t>Трубки для плавания детские Intex Хай Флоу</t>
  </si>
  <si>
    <t>Дыхательный тренажер PRO SNORKEL, Black M0773 01 0 01W</t>
  </si>
  <si>
    <t>Ласты MadWave "Fins Training ll Rubber"</t>
  </si>
  <si>
    <t>Гребной тренажер MadWave: DRY TRAINING with plastic handles</t>
  </si>
  <si>
    <t>Купальник MadWave Ambition</t>
  </si>
  <si>
    <t>Купальник MadWave Volley</t>
  </si>
  <si>
    <t>Секундометр с дискретом 1/100 сек. до 10 час. Mad Wave Stopwatch 100 memory</t>
  </si>
  <si>
    <t>Женский спортивный костюм для бега "ASICS"</t>
  </si>
  <si>
    <t>Мужской спортивный костюм для бега "ASICS"</t>
  </si>
  <si>
    <t>Женский прогулочный лыжный костюм "Nordski"</t>
  </si>
  <si>
    <t>Мужской прогулочный лыжный костюм "Nordski"</t>
  </si>
  <si>
    <t>Мячи из кожи для бочче "Handilifesport" (Дания)</t>
  </si>
  <si>
    <t>Мячи для бочче для спорта ЛИН "Londero" (Италия)</t>
  </si>
  <si>
    <t>Теннисный стол SUNFLEX TRUE Indoor</t>
  </si>
  <si>
    <t>Теннисная ракетка YINHE 1B</t>
  </si>
  <si>
    <t>Ракетка Sunflex Mandarin Super Light-C</t>
  </si>
  <si>
    <t>Мячи YINHE 1 (100 шт/упак)</t>
  </si>
  <si>
    <t>Мячи YINHE 1 (10 шт/упак)</t>
  </si>
  <si>
    <t>Автомат для подачи мячей Double Fish "TT-01"</t>
  </si>
  <si>
    <t>ИТОГО:</t>
  </si>
  <si>
    <t>Секундометр Mad Wave Stopwatch 100 memory</t>
  </si>
  <si>
    <t>Материальные запасы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</si>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</sst>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4" fontId="4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left" vertical="top" wrapText="1"/>
    </xf>
    <xf numFmtId="0" fontId="5" fillId="0" borderId="0" xfId="0" applyFont="1" applyBorder="1"/>
    <xf numFmtId="0" fontId="6" fillId="0" borderId="0" xfId="1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5" fillId="0" borderId="0" xfId="0" applyNumberFormat="1" applyFont="1"/>
    <xf numFmtId="0" fontId="5" fillId="0" borderId="2" xfId="0" applyFont="1" applyBorder="1" applyAlignment="1">
      <alignment horizontal="left" vertical="center" wrapText="1"/>
    </xf>
    <xf numFmtId="0" fontId="7" fillId="0" borderId="1" xfId="1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ля передач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79"/>
  <sheetViews>
    <sheetView tabSelected="1" topLeftCell="A68" zoomScaleNormal="100" workbookViewId="0">
      <selection activeCell="B77" sqref="B77:I79"/>
    </sheetView>
  </sheetViews>
  <sheetFormatPr defaultRowHeight="15.75" x14ac:dyDescent="0.25"/>
  <cols>
    <col min="1" max="1" width="3.5" customWidth="1"/>
    <col min="2" max="2" width="19.875" customWidth="1"/>
    <col min="3" max="3" width="23.5" customWidth="1"/>
    <col min="4" max="4" width="31.5" customWidth="1"/>
    <col min="5" max="5" width="21" customWidth="1"/>
    <col min="6" max="6" width="15.25" customWidth="1"/>
    <col min="7" max="7" width="15.875" customWidth="1"/>
    <col min="8" max="8" width="15" customWidth="1"/>
    <col min="9" max="9" width="17" customWidth="1"/>
    <col min="15" max="15" width="18.25" customWidth="1"/>
  </cols>
  <sheetData>
    <row r="4" spans="1:20" ht="35.25" customHeight="1" x14ac:dyDescent="0.3">
      <c r="A4" s="12"/>
      <c r="B4" s="4"/>
      <c r="C4" s="39" t="s">
        <v>10</v>
      </c>
      <c r="D4" s="39"/>
      <c r="E4" s="39"/>
      <c r="F4" s="39"/>
      <c r="G4" s="39"/>
      <c r="H4" s="4"/>
      <c r="I4" s="4"/>
    </row>
    <row r="5" spans="1:20" ht="18.75" x14ac:dyDescent="0.25">
      <c r="A5" s="1"/>
    </row>
    <row r="6" spans="1:20" x14ac:dyDescent="0.25">
      <c r="A6" s="43" t="s">
        <v>0</v>
      </c>
      <c r="B6" s="43" t="s">
        <v>1</v>
      </c>
      <c r="C6" s="43" t="s">
        <v>2</v>
      </c>
      <c r="D6" s="43" t="s">
        <v>3</v>
      </c>
      <c r="E6" s="43" t="s">
        <v>4</v>
      </c>
      <c r="F6" s="36" t="s">
        <v>5</v>
      </c>
      <c r="G6" s="37"/>
      <c r="H6" s="37"/>
      <c r="I6" s="38"/>
    </row>
    <row r="7" spans="1:20" ht="63" x14ac:dyDescent="0.25">
      <c r="A7" s="43"/>
      <c r="B7" s="43"/>
      <c r="C7" s="43"/>
      <c r="D7" s="43"/>
      <c r="E7" s="43"/>
      <c r="F7" s="5" t="s">
        <v>16</v>
      </c>
      <c r="G7" s="5" t="s">
        <v>6</v>
      </c>
      <c r="H7" s="5" t="s">
        <v>7</v>
      </c>
      <c r="I7" s="5" t="s">
        <v>13</v>
      </c>
    </row>
    <row r="8" spans="1:20" s="8" customFormat="1" ht="78.75" x14ac:dyDescent="0.25">
      <c r="A8" s="5"/>
      <c r="B8" s="11" t="s">
        <v>8</v>
      </c>
      <c r="C8" s="11" t="s">
        <v>9</v>
      </c>
      <c r="D8" s="11" t="s">
        <v>12</v>
      </c>
      <c r="E8" s="11" t="s">
        <v>11</v>
      </c>
      <c r="F8" s="5"/>
      <c r="G8" s="5"/>
      <c r="H8" s="14"/>
      <c r="I8" s="7"/>
    </row>
    <row r="9" spans="1:20" s="8" customFormat="1" ht="47.25" x14ac:dyDescent="0.25">
      <c r="A9" s="5">
        <v>1</v>
      </c>
      <c r="B9" s="5"/>
      <c r="C9" s="5"/>
      <c r="D9" s="6" t="s">
        <v>14</v>
      </c>
      <c r="E9" s="5"/>
      <c r="F9" s="5">
        <v>4</v>
      </c>
      <c r="G9" s="5" t="s">
        <v>17</v>
      </c>
      <c r="H9" s="7">
        <v>46000</v>
      </c>
      <c r="I9" s="7">
        <v>46000</v>
      </c>
    </row>
    <row r="10" spans="1:20" s="8" customFormat="1" ht="47.25" x14ac:dyDescent="0.25">
      <c r="A10" s="5">
        <f>A9+1</f>
        <v>2</v>
      </c>
      <c r="B10" s="5"/>
      <c r="C10" s="5"/>
      <c r="D10" s="6" t="s">
        <v>15</v>
      </c>
      <c r="E10" s="5"/>
      <c r="F10" s="5">
        <v>4</v>
      </c>
      <c r="G10" s="5" t="s">
        <v>18</v>
      </c>
      <c r="H10" s="7">
        <v>36500</v>
      </c>
      <c r="I10" s="7">
        <v>36500</v>
      </c>
      <c r="N10" s="16"/>
      <c r="O10" s="16"/>
      <c r="P10" s="16"/>
      <c r="Q10" s="16"/>
      <c r="R10" s="16"/>
      <c r="S10" s="16"/>
      <c r="T10" s="16"/>
    </row>
    <row r="11" spans="1:20" s="8" customFormat="1" ht="51.75" customHeight="1" x14ac:dyDescent="0.25">
      <c r="A11" s="27">
        <f t="shared" ref="A11:A13" si="0">A10+1</f>
        <v>3</v>
      </c>
      <c r="B11" s="5"/>
      <c r="C11" s="5"/>
      <c r="D11" s="6" t="s">
        <v>19</v>
      </c>
      <c r="E11" s="5"/>
      <c r="F11" s="5">
        <v>2</v>
      </c>
      <c r="G11" s="5" t="s">
        <v>20</v>
      </c>
      <c r="H11" s="7">
        <v>364000</v>
      </c>
      <c r="I11" s="7">
        <f>H11</f>
        <v>364000</v>
      </c>
      <c r="N11" s="17"/>
      <c r="O11" s="17"/>
      <c r="P11" s="17"/>
      <c r="Q11" s="17"/>
      <c r="R11" s="17"/>
      <c r="S11" s="17"/>
      <c r="T11" s="16"/>
    </row>
    <row r="12" spans="1:20" s="8" customFormat="1" ht="51.75" customHeight="1" x14ac:dyDescent="0.25">
      <c r="A12" s="27">
        <f t="shared" si="0"/>
        <v>4</v>
      </c>
      <c r="B12" s="5"/>
      <c r="C12" s="5"/>
      <c r="D12" s="6" t="s">
        <v>19</v>
      </c>
      <c r="E12" s="5"/>
      <c r="F12" s="5">
        <v>1</v>
      </c>
      <c r="G12" s="5">
        <v>201710003</v>
      </c>
      <c r="H12" s="7">
        <v>182800</v>
      </c>
      <c r="I12" s="7">
        <f t="shared" ref="I12:I71" si="1">H12</f>
        <v>182800</v>
      </c>
      <c r="N12" s="17"/>
      <c r="O12" s="17"/>
      <c r="P12" s="17"/>
      <c r="Q12" s="17"/>
      <c r="R12" s="17"/>
      <c r="S12" s="17"/>
      <c r="T12" s="16"/>
    </row>
    <row r="13" spans="1:20" s="8" customFormat="1" ht="51.75" customHeight="1" x14ac:dyDescent="0.25">
      <c r="A13" s="27">
        <f t="shared" si="0"/>
        <v>5</v>
      </c>
      <c r="B13" s="5"/>
      <c r="C13" s="5"/>
      <c r="D13" s="6" t="s">
        <v>21</v>
      </c>
      <c r="E13" s="5"/>
      <c r="F13" s="5">
        <v>4</v>
      </c>
      <c r="G13" s="5" t="s">
        <v>22</v>
      </c>
      <c r="H13" s="7">
        <v>1765401.6000000001</v>
      </c>
      <c r="I13" s="7">
        <f t="shared" si="1"/>
        <v>1765401.6000000001</v>
      </c>
      <c r="N13" s="17"/>
      <c r="O13" s="17"/>
      <c r="P13" s="17"/>
      <c r="Q13" s="17"/>
      <c r="R13" s="17"/>
      <c r="S13" s="17"/>
      <c r="T13" s="16"/>
    </row>
    <row r="14" spans="1:20" s="8" customFormat="1" ht="51.75" customHeight="1" x14ac:dyDescent="0.25">
      <c r="A14" s="26"/>
      <c r="B14" s="40" t="s">
        <v>75</v>
      </c>
      <c r="C14" s="41"/>
      <c r="D14" s="41"/>
      <c r="E14" s="42"/>
      <c r="F14" s="11">
        <f>SUM(F9:F13)</f>
        <v>15</v>
      </c>
      <c r="G14" s="11"/>
      <c r="H14" s="9">
        <f>SUM(H9:H13)</f>
        <v>2394701.6</v>
      </c>
      <c r="I14" s="9">
        <f>SUM(I9:I13)</f>
        <v>2394701.6</v>
      </c>
      <c r="N14" s="17"/>
      <c r="O14" s="17"/>
      <c r="P14" s="17"/>
      <c r="Q14" s="17"/>
      <c r="R14" s="17"/>
      <c r="S14" s="17"/>
      <c r="T14" s="16"/>
    </row>
    <row r="15" spans="1:20" s="8" customFormat="1" ht="63.75" customHeight="1" x14ac:dyDescent="0.25">
      <c r="A15" s="26"/>
      <c r="B15" s="32" t="s">
        <v>8</v>
      </c>
      <c r="C15" s="11" t="s">
        <v>9</v>
      </c>
      <c r="D15" s="11" t="s">
        <v>77</v>
      </c>
      <c r="E15" s="11" t="s">
        <v>11</v>
      </c>
      <c r="F15" s="26"/>
      <c r="G15" s="26"/>
      <c r="H15" s="7"/>
      <c r="I15" s="7"/>
      <c r="N15" s="17"/>
      <c r="O15" s="17"/>
      <c r="P15" s="17"/>
      <c r="Q15" s="17"/>
      <c r="R15" s="17"/>
      <c r="S15" s="17"/>
      <c r="T15" s="16"/>
    </row>
    <row r="16" spans="1:20" s="8" customFormat="1" ht="47.25" x14ac:dyDescent="0.25">
      <c r="A16" s="5">
        <f>A13+1</f>
        <v>6</v>
      </c>
      <c r="B16" s="5"/>
      <c r="C16" s="5"/>
      <c r="D16" s="22" t="s">
        <v>34</v>
      </c>
      <c r="E16" s="5"/>
      <c r="F16" s="5">
        <v>1</v>
      </c>
      <c r="G16" s="5"/>
      <c r="H16" s="7">
        <v>24377</v>
      </c>
      <c r="I16" s="7">
        <f t="shared" si="1"/>
        <v>24377</v>
      </c>
      <c r="N16" s="17"/>
      <c r="O16" s="17"/>
      <c r="P16" s="17"/>
      <c r="Q16" s="17"/>
      <c r="R16" s="17"/>
      <c r="S16" s="17"/>
      <c r="T16" s="16"/>
    </row>
    <row r="17" spans="1:20" s="8" customFormat="1" ht="47.25" x14ac:dyDescent="0.25">
      <c r="A17" s="5">
        <f t="shared" ref="A17:A71" si="2">A16+1</f>
        <v>7</v>
      </c>
      <c r="B17" s="5"/>
      <c r="C17" s="5"/>
      <c r="D17" s="22" t="s">
        <v>35</v>
      </c>
      <c r="E17" s="5"/>
      <c r="F17" s="5">
        <v>1</v>
      </c>
      <c r="G17" s="5"/>
      <c r="H17" s="7">
        <v>24377</v>
      </c>
      <c r="I17" s="7">
        <f t="shared" si="1"/>
        <v>24377</v>
      </c>
      <c r="N17" s="17"/>
      <c r="O17" s="17"/>
      <c r="P17" s="17"/>
      <c r="Q17" s="17"/>
      <c r="R17" s="17"/>
      <c r="S17" s="17"/>
      <c r="T17" s="16"/>
    </row>
    <row r="18" spans="1:20" s="8" customFormat="1" ht="47.25" x14ac:dyDescent="0.25">
      <c r="A18" s="5">
        <f t="shared" si="2"/>
        <v>8</v>
      </c>
      <c r="B18" s="5"/>
      <c r="C18" s="5"/>
      <c r="D18" s="22" t="s">
        <v>36</v>
      </c>
      <c r="E18" s="5"/>
      <c r="F18" s="5">
        <v>1</v>
      </c>
      <c r="G18" s="5"/>
      <c r="H18" s="7">
        <v>24377</v>
      </c>
      <c r="I18" s="7">
        <f t="shared" si="1"/>
        <v>24377</v>
      </c>
      <c r="N18" s="17"/>
      <c r="O18" s="17"/>
      <c r="P18" s="17"/>
      <c r="Q18" s="17"/>
      <c r="R18" s="17"/>
      <c r="S18" s="17"/>
      <c r="T18" s="16"/>
    </row>
    <row r="19" spans="1:20" s="8" customFormat="1" ht="47.25" x14ac:dyDescent="0.25">
      <c r="A19" s="5">
        <f t="shared" si="2"/>
        <v>9</v>
      </c>
      <c r="B19" s="5"/>
      <c r="C19" s="5"/>
      <c r="D19" s="22" t="s">
        <v>37</v>
      </c>
      <c r="E19" s="5"/>
      <c r="F19" s="5">
        <v>1</v>
      </c>
      <c r="G19" s="5"/>
      <c r="H19" s="7">
        <v>24377</v>
      </c>
      <c r="I19" s="7">
        <f t="shared" si="1"/>
        <v>24377</v>
      </c>
      <c r="N19" s="17"/>
      <c r="O19" s="17"/>
      <c r="P19" s="17"/>
      <c r="Q19" s="17"/>
      <c r="R19" s="17"/>
      <c r="S19" s="17"/>
      <c r="T19" s="16"/>
    </row>
    <row r="20" spans="1:20" s="8" customFormat="1" ht="31.5" x14ac:dyDescent="0.25">
      <c r="A20" s="5">
        <f t="shared" si="2"/>
        <v>10</v>
      </c>
      <c r="B20" s="5"/>
      <c r="C20" s="5"/>
      <c r="D20" s="22" t="s">
        <v>38</v>
      </c>
      <c r="E20" s="5"/>
      <c r="F20" s="5">
        <v>1</v>
      </c>
      <c r="G20" s="5"/>
      <c r="H20" s="7">
        <v>16126</v>
      </c>
      <c r="I20" s="7">
        <f t="shared" si="1"/>
        <v>16126</v>
      </c>
      <c r="N20" s="17"/>
      <c r="O20" s="17"/>
      <c r="P20" s="17"/>
      <c r="Q20" s="17"/>
      <c r="R20" s="17"/>
      <c r="S20" s="17"/>
      <c r="T20" s="16"/>
    </row>
    <row r="21" spans="1:20" s="8" customFormat="1" ht="31.5" x14ac:dyDescent="0.25">
      <c r="A21" s="5">
        <f t="shared" si="2"/>
        <v>11</v>
      </c>
      <c r="B21" s="5"/>
      <c r="C21" s="5"/>
      <c r="D21" s="22" t="s">
        <v>39</v>
      </c>
      <c r="E21" s="5"/>
      <c r="F21" s="5">
        <v>1</v>
      </c>
      <c r="G21" s="5"/>
      <c r="H21" s="7">
        <v>16126</v>
      </c>
      <c r="I21" s="7">
        <f t="shared" si="1"/>
        <v>16126</v>
      </c>
      <c r="N21" s="17"/>
      <c r="O21" s="17"/>
      <c r="P21" s="17"/>
      <c r="Q21" s="17"/>
      <c r="R21" s="17"/>
      <c r="S21" s="17"/>
      <c r="T21" s="16"/>
    </row>
    <row r="22" spans="1:20" s="8" customFormat="1" ht="31.5" x14ac:dyDescent="0.25">
      <c r="A22" s="5">
        <f t="shared" si="2"/>
        <v>12</v>
      </c>
      <c r="B22" s="5"/>
      <c r="C22" s="5"/>
      <c r="D22" s="21" t="s">
        <v>40</v>
      </c>
      <c r="E22" s="5"/>
      <c r="F22" s="5">
        <v>1</v>
      </c>
      <c r="G22" s="5"/>
      <c r="H22" s="7">
        <v>16126</v>
      </c>
      <c r="I22" s="7">
        <f t="shared" si="1"/>
        <v>16126</v>
      </c>
      <c r="N22" s="17"/>
      <c r="O22" s="17"/>
      <c r="P22" s="17"/>
      <c r="Q22" s="17"/>
      <c r="R22" s="17"/>
      <c r="S22" s="17"/>
      <c r="T22" s="16"/>
    </row>
    <row r="23" spans="1:20" s="8" customFormat="1" ht="31.5" x14ac:dyDescent="0.25">
      <c r="A23" s="5">
        <f t="shared" si="2"/>
        <v>13</v>
      </c>
      <c r="B23" s="5"/>
      <c r="C23" s="5"/>
      <c r="D23" s="21" t="s">
        <v>41</v>
      </c>
      <c r="E23" s="5"/>
      <c r="F23" s="5">
        <v>1</v>
      </c>
      <c r="G23" s="5"/>
      <c r="H23" s="7">
        <v>16126</v>
      </c>
      <c r="I23" s="7">
        <f t="shared" si="1"/>
        <v>16126</v>
      </c>
      <c r="N23" s="17"/>
      <c r="O23" s="17"/>
      <c r="P23" s="17"/>
      <c r="Q23" s="17"/>
      <c r="R23" s="17"/>
      <c r="S23" s="17"/>
      <c r="T23" s="16"/>
    </row>
    <row r="24" spans="1:20" s="8" customFormat="1" ht="31.5" x14ac:dyDescent="0.25">
      <c r="A24" s="5">
        <f t="shared" si="2"/>
        <v>14</v>
      </c>
      <c r="B24" s="5"/>
      <c r="C24" s="5"/>
      <c r="D24" s="21" t="s">
        <v>42</v>
      </c>
      <c r="E24" s="5"/>
      <c r="F24" s="5">
        <v>1</v>
      </c>
      <c r="G24" s="5"/>
      <c r="H24" s="7">
        <v>4875.5</v>
      </c>
      <c r="I24" s="7">
        <f t="shared" si="1"/>
        <v>4875.5</v>
      </c>
      <c r="N24" s="17"/>
      <c r="O24" s="17"/>
      <c r="P24" s="17"/>
      <c r="Q24" s="17"/>
      <c r="R24" s="17"/>
      <c r="S24" s="17"/>
      <c r="T24" s="16"/>
    </row>
    <row r="25" spans="1:20" s="8" customFormat="1" ht="31.5" x14ac:dyDescent="0.25">
      <c r="A25" s="5">
        <f t="shared" si="2"/>
        <v>15</v>
      </c>
      <c r="B25" s="5"/>
      <c r="C25" s="5"/>
      <c r="D25" s="15" t="s">
        <v>23</v>
      </c>
      <c r="E25" s="5"/>
      <c r="F25" s="5">
        <v>1</v>
      </c>
      <c r="G25" s="5"/>
      <c r="H25" s="7">
        <v>5153</v>
      </c>
      <c r="I25" s="7">
        <f t="shared" si="1"/>
        <v>5153</v>
      </c>
      <c r="N25" s="17"/>
      <c r="O25" s="17"/>
      <c r="P25" s="17"/>
      <c r="Q25" s="17"/>
      <c r="R25" s="17"/>
      <c r="S25" s="17"/>
      <c r="T25" s="16"/>
    </row>
    <row r="26" spans="1:20" s="8" customFormat="1" ht="31.5" x14ac:dyDescent="0.25">
      <c r="A26" s="5">
        <f t="shared" si="2"/>
        <v>16</v>
      </c>
      <c r="B26" s="5"/>
      <c r="C26" s="5"/>
      <c r="D26" s="15" t="s">
        <v>23</v>
      </c>
      <c r="E26" s="5"/>
      <c r="F26" s="18">
        <v>1</v>
      </c>
      <c r="G26" s="5"/>
      <c r="H26" s="19">
        <v>5154.67</v>
      </c>
      <c r="I26" s="7">
        <f t="shared" si="1"/>
        <v>5154.67</v>
      </c>
      <c r="L26" s="20"/>
      <c r="M26" s="20"/>
      <c r="N26" s="17"/>
      <c r="O26" s="17"/>
      <c r="P26" s="17"/>
      <c r="Q26" s="17"/>
      <c r="R26" s="17"/>
      <c r="S26" s="17"/>
      <c r="T26" s="16"/>
    </row>
    <row r="27" spans="1:20" s="8" customFormat="1" x14ac:dyDescent="0.25">
      <c r="A27" s="5">
        <f t="shared" si="2"/>
        <v>17</v>
      </c>
      <c r="B27" s="5"/>
      <c r="C27" s="5"/>
      <c r="D27" s="15" t="s">
        <v>29</v>
      </c>
      <c r="E27" s="5"/>
      <c r="F27" s="18">
        <v>3</v>
      </c>
      <c r="G27" s="5"/>
      <c r="H27" s="19">
        <v>33000</v>
      </c>
      <c r="I27" s="7">
        <f t="shared" si="1"/>
        <v>33000</v>
      </c>
      <c r="L27" s="20"/>
      <c r="M27" s="20"/>
      <c r="N27" s="17"/>
      <c r="O27" s="17"/>
      <c r="P27" s="17"/>
      <c r="Q27" s="17"/>
      <c r="R27" s="17"/>
      <c r="S27" s="17"/>
      <c r="T27" s="16"/>
    </row>
    <row r="28" spans="1:20" s="8" customFormat="1" x14ac:dyDescent="0.25">
      <c r="A28" s="5">
        <f t="shared" si="2"/>
        <v>18</v>
      </c>
      <c r="B28" s="5"/>
      <c r="C28" s="5"/>
      <c r="D28" s="15" t="s">
        <v>30</v>
      </c>
      <c r="E28" s="5"/>
      <c r="F28" s="18">
        <v>4</v>
      </c>
      <c r="G28" s="5"/>
      <c r="H28" s="19">
        <v>33200</v>
      </c>
      <c r="I28" s="7">
        <f t="shared" si="1"/>
        <v>33200</v>
      </c>
      <c r="L28" s="20"/>
      <c r="M28" s="20"/>
      <c r="N28" s="17"/>
      <c r="O28" s="17"/>
      <c r="P28" s="17"/>
      <c r="Q28" s="17"/>
      <c r="R28" s="17"/>
      <c r="S28" s="17"/>
      <c r="T28" s="16"/>
    </row>
    <row r="29" spans="1:20" s="8" customFormat="1" x14ac:dyDescent="0.25">
      <c r="A29" s="5">
        <f t="shared" si="2"/>
        <v>19</v>
      </c>
      <c r="B29" s="5"/>
      <c r="C29" s="5"/>
      <c r="D29" s="15" t="s">
        <v>24</v>
      </c>
      <c r="E29" s="5"/>
      <c r="F29" s="18">
        <v>4</v>
      </c>
      <c r="G29" s="5"/>
      <c r="H29" s="19">
        <v>56000</v>
      </c>
      <c r="I29" s="7">
        <f t="shared" si="1"/>
        <v>56000</v>
      </c>
      <c r="L29" s="20"/>
      <c r="M29" s="20"/>
      <c r="N29" s="17"/>
      <c r="O29" s="17"/>
      <c r="P29" s="17"/>
      <c r="Q29" s="17"/>
      <c r="R29" s="17"/>
      <c r="S29" s="17"/>
      <c r="T29" s="16"/>
    </row>
    <row r="30" spans="1:20" s="8" customFormat="1" ht="31.5" x14ac:dyDescent="0.25">
      <c r="A30" s="5">
        <f t="shared" si="2"/>
        <v>20</v>
      </c>
      <c r="B30" s="5"/>
      <c r="C30" s="5"/>
      <c r="D30" s="15" t="s">
        <v>25</v>
      </c>
      <c r="E30" s="5"/>
      <c r="F30" s="18">
        <v>22</v>
      </c>
      <c r="G30" s="5"/>
      <c r="H30" s="19">
        <v>126500</v>
      </c>
      <c r="I30" s="7">
        <f t="shared" si="1"/>
        <v>126500</v>
      </c>
      <c r="L30" s="20"/>
      <c r="M30" s="20"/>
      <c r="N30" s="17"/>
      <c r="O30" s="17"/>
      <c r="P30" s="17"/>
      <c r="Q30" s="17"/>
      <c r="R30" s="17"/>
      <c r="S30" s="17"/>
      <c r="T30" s="16"/>
    </row>
    <row r="31" spans="1:20" s="8" customFormat="1" ht="31.5" x14ac:dyDescent="0.25">
      <c r="A31" s="5">
        <f t="shared" si="2"/>
        <v>21</v>
      </c>
      <c r="B31" s="5"/>
      <c r="C31" s="5"/>
      <c r="D31" s="15" t="s">
        <v>26</v>
      </c>
      <c r="E31" s="5"/>
      <c r="F31" s="18">
        <v>22</v>
      </c>
      <c r="G31" s="5"/>
      <c r="H31" s="19">
        <v>126500</v>
      </c>
      <c r="I31" s="7">
        <f t="shared" si="1"/>
        <v>126500</v>
      </c>
      <c r="L31" s="20"/>
      <c r="M31" s="20"/>
      <c r="N31" s="17"/>
      <c r="O31" s="17"/>
      <c r="P31" s="17"/>
      <c r="Q31" s="17"/>
      <c r="R31" s="17"/>
      <c r="S31" s="17"/>
      <c r="T31" s="16"/>
    </row>
    <row r="32" spans="1:20" s="8" customFormat="1" ht="31.5" x14ac:dyDescent="0.25">
      <c r="A32" s="5">
        <f t="shared" si="2"/>
        <v>22</v>
      </c>
      <c r="B32" s="5"/>
      <c r="C32" s="5"/>
      <c r="D32" s="15" t="s">
        <v>31</v>
      </c>
      <c r="E32" s="5"/>
      <c r="F32" s="18">
        <v>10</v>
      </c>
      <c r="G32" s="5"/>
      <c r="H32" s="19">
        <v>70000</v>
      </c>
      <c r="I32" s="7">
        <f t="shared" si="1"/>
        <v>70000</v>
      </c>
      <c r="L32" s="20"/>
      <c r="M32" s="20"/>
      <c r="N32" s="16"/>
      <c r="O32" s="16"/>
      <c r="P32" s="16"/>
      <c r="Q32" s="16"/>
      <c r="R32" s="16"/>
      <c r="S32" s="16"/>
      <c r="T32" s="16"/>
    </row>
    <row r="33" spans="1:20" s="8" customFormat="1" ht="31.5" x14ac:dyDescent="0.25">
      <c r="A33" s="5">
        <f t="shared" si="2"/>
        <v>23</v>
      </c>
      <c r="B33" s="5"/>
      <c r="C33" s="5"/>
      <c r="D33" s="15" t="s">
        <v>27</v>
      </c>
      <c r="E33" s="5"/>
      <c r="F33" s="18">
        <v>10</v>
      </c>
      <c r="G33" s="5"/>
      <c r="H33" s="19">
        <v>70000</v>
      </c>
      <c r="I33" s="7">
        <f t="shared" si="1"/>
        <v>70000</v>
      </c>
      <c r="L33" s="20"/>
      <c r="M33" s="20"/>
      <c r="N33" s="16"/>
      <c r="O33" s="16"/>
      <c r="P33" s="16"/>
      <c r="Q33" s="16"/>
      <c r="R33" s="16"/>
      <c r="S33" s="16"/>
      <c r="T33" s="16"/>
    </row>
    <row r="34" spans="1:20" s="8" customFormat="1" x14ac:dyDescent="0.25">
      <c r="A34" s="5">
        <f t="shared" si="2"/>
        <v>24</v>
      </c>
      <c r="B34" s="5"/>
      <c r="C34" s="5"/>
      <c r="D34" s="6" t="s">
        <v>28</v>
      </c>
      <c r="E34" s="5"/>
      <c r="F34" s="18">
        <v>24</v>
      </c>
      <c r="G34" s="5"/>
      <c r="H34" s="19">
        <v>62400</v>
      </c>
      <c r="I34" s="7">
        <f t="shared" si="1"/>
        <v>62400</v>
      </c>
      <c r="L34" s="20"/>
      <c r="M34" s="20"/>
    </row>
    <row r="35" spans="1:20" s="8" customFormat="1" ht="31.5" x14ac:dyDescent="0.25">
      <c r="A35" s="5">
        <f t="shared" si="2"/>
        <v>25</v>
      </c>
      <c r="B35" s="5"/>
      <c r="C35" s="5"/>
      <c r="D35" s="6" t="s">
        <v>32</v>
      </c>
      <c r="E35" s="5"/>
      <c r="F35" s="18">
        <v>1</v>
      </c>
      <c r="G35" s="5"/>
      <c r="H35" s="19">
        <v>17000</v>
      </c>
      <c r="I35" s="7">
        <f t="shared" si="1"/>
        <v>17000</v>
      </c>
      <c r="L35" s="20"/>
      <c r="M35" s="20"/>
    </row>
    <row r="36" spans="1:20" s="8" customFormat="1" ht="29.25" customHeight="1" x14ac:dyDescent="0.25">
      <c r="A36" s="5">
        <f t="shared" si="2"/>
        <v>26</v>
      </c>
      <c r="B36" s="5"/>
      <c r="C36" s="5"/>
      <c r="D36" s="6" t="s">
        <v>33</v>
      </c>
      <c r="E36" s="5"/>
      <c r="F36" s="18">
        <v>1</v>
      </c>
      <c r="G36" s="5"/>
      <c r="H36" s="19">
        <v>17490</v>
      </c>
      <c r="I36" s="7">
        <f t="shared" si="1"/>
        <v>17490</v>
      </c>
      <c r="L36" s="20"/>
      <c r="M36" s="20"/>
    </row>
    <row r="37" spans="1:20" s="8" customFormat="1" ht="47.25" x14ac:dyDescent="0.25">
      <c r="A37" s="5">
        <f t="shared" si="2"/>
        <v>27</v>
      </c>
      <c r="B37" s="5"/>
      <c r="C37" s="5"/>
      <c r="D37" s="22" t="s">
        <v>43</v>
      </c>
      <c r="E37" s="5"/>
      <c r="F37" s="18">
        <v>1</v>
      </c>
      <c r="G37" s="5"/>
      <c r="H37" s="19">
        <v>27128</v>
      </c>
      <c r="I37" s="7">
        <f t="shared" si="1"/>
        <v>27128</v>
      </c>
      <c r="L37" s="20"/>
      <c r="M37" s="20"/>
    </row>
    <row r="38" spans="1:20" s="8" customFormat="1" ht="63" x14ac:dyDescent="0.25">
      <c r="A38" s="5">
        <f t="shared" si="2"/>
        <v>28</v>
      </c>
      <c r="B38" s="5"/>
      <c r="C38" s="5"/>
      <c r="D38" s="22" t="s">
        <v>44</v>
      </c>
      <c r="E38" s="5"/>
      <c r="F38" s="18">
        <v>1</v>
      </c>
      <c r="G38" s="5"/>
      <c r="H38" s="19">
        <v>17000</v>
      </c>
      <c r="I38" s="7">
        <f t="shared" si="1"/>
        <v>17000</v>
      </c>
      <c r="L38" s="20"/>
      <c r="M38" s="20"/>
    </row>
    <row r="39" spans="1:20" s="8" customFormat="1" ht="63" x14ac:dyDescent="0.25">
      <c r="A39" s="5">
        <f t="shared" si="2"/>
        <v>29</v>
      </c>
      <c r="B39" s="5"/>
      <c r="C39" s="5"/>
      <c r="D39" s="22" t="s">
        <v>45</v>
      </c>
      <c r="E39" s="5"/>
      <c r="F39" s="18">
        <v>1</v>
      </c>
      <c r="G39" s="5"/>
      <c r="H39" s="19">
        <v>17000</v>
      </c>
      <c r="I39" s="7">
        <f t="shared" si="1"/>
        <v>17000</v>
      </c>
      <c r="L39" s="20"/>
      <c r="M39" s="20"/>
    </row>
    <row r="40" spans="1:20" s="8" customFormat="1" ht="47.25" x14ac:dyDescent="0.25">
      <c r="A40" s="5">
        <f t="shared" si="2"/>
        <v>30</v>
      </c>
      <c r="B40" s="5"/>
      <c r="C40" s="5"/>
      <c r="D40" s="22" t="s">
        <v>46</v>
      </c>
      <c r="E40" s="5"/>
      <c r="F40" s="18">
        <v>1</v>
      </c>
      <c r="G40" s="5"/>
      <c r="H40" s="19">
        <v>1200</v>
      </c>
      <c r="I40" s="7">
        <f t="shared" si="1"/>
        <v>1200</v>
      </c>
      <c r="L40" s="20"/>
      <c r="M40" s="20"/>
    </row>
    <row r="41" spans="1:20" s="8" customFormat="1" ht="47.25" x14ac:dyDescent="0.25">
      <c r="A41" s="5">
        <f t="shared" si="2"/>
        <v>31</v>
      </c>
      <c r="B41" s="5"/>
      <c r="C41" s="5"/>
      <c r="D41" s="22" t="s">
        <v>47</v>
      </c>
      <c r="E41" s="5"/>
      <c r="F41" s="18">
        <v>2</v>
      </c>
      <c r="G41" s="5"/>
      <c r="H41" s="19">
        <v>18200</v>
      </c>
      <c r="I41" s="7">
        <f t="shared" si="1"/>
        <v>18200</v>
      </c>
      <c r="L41" s="20"/>
      <c r="M41" s="20"/>
    </row>
    <row r="42" spans="1:20" s="8" customFormat="1" ht="31.5" x14ac:dyDescent="0.25">
      <c r="A42" s="5">
        <f t="shared" si="2"/>
        <v>32</v>
      </c>
      <c r="B42" s="5"/>
      <c r="C42" s="5"/>
      <c r="D42" s="6" t="s">
        <v>48</v>
      </c>
      <c r="E42" s="5"/>
      <c r="F42" s="18">
        <v>2</v>
      </c>
      <c r="G42" s="5"/>
      <c r="H42" s="19">
        <v>16600</v>
      </c>
      <c r="I42" s="7">
        <f t="shared" si="1"/>
        <v>16600</v>
      </c>
      <c r="L42" s="20"/>
      <c r="M42" s="20"/>
    </row>
    <row r="43" spans="1:20" s="8" customFormat="1" ht="47.25" x14ac:dyDescent="0.25">
      <c r="A43" s="5">
        <f t="shared" si="2"/>
        <v>33</v>
      </c>
      <c r="B43" s="5"/>
      <c r="C43" s="5"/>
      <c r="D43" s="6" t="s">
        <v>49</v>
      </c>
      <c r="E43" s="5"/>
      <c r="F43" s="18">
        <v>15</v>
      </c>
      <c r="G43" s="5"/>
      <c r="H43" s="19">
        <v>3750</v>
      </c>
      <c r="I43" s="7">
        <f t="shared" si="1"/>
        <v>3750</v>
      </c>
      <c r="L43" s="20"/>
      <c r="M43" s="20"/>
    </row>
    <row r="44" spans="1:20" s="8" customFormat="1" ht="31.5" x14ac:dyDescent="0.25">
      <c r="A44" s="5">
        <f t="shared" si="2"/>
        <v>34</v>
      </c>
      <c r="B44" s="5"/>
      <c r="C44" s="5"/>
      <c r="D44" s="6" t="s">
        <v>50</v>
      </c>
      <c r="E44" s="5"/>
      <c r="F44" s="18">
        <v>5</v>
      </c>
      <c r="G44" s="5"/>
      <c r="H44" s="19">
        <v>3250</v>
      </c>
      <c r="I44" s="7">
        <f t="shared" si="1"/>
        <v>3250</v>
      </c>
      <c r="L44" s="20"/>
      <c r="M44" s="20"/>
    </row>
    <row r="45" spans="1:20" s="8" customFormat="1" ht="47.25" x14ac:dyDescent="0.25">
      <c r="A45" s="5">
        <f t="shared" si="2"/>
        <v>35</v>
      </c>
      <c r="B45" s="5"/>
      <c r="C45" s="5"/>
      <c r="D45" s="23" t="s">
        <v>51</v>
      </c>
      <c r="E45" s="5"/>
      <c r="F45" s="18">
        <v>10</v>
      </c>
      <c r="G45" s="5"/>
      <c r="H45" s="19">
        <v>5300</v>
      </c>
      <c r="I45" s="7">
        <f t="shared" si="1"/>
        <v>5300</v>
      </c>
      <c r="L45" s="20"/>
      <c r="M45" s="20"/>
    </row>
    <row r="46" spans="1:20" s="8" customFormat="1" ht="47.25" x14ac:dyDescent="0.25">
      <c r="A46" s="5">
        <f t="shared" si="2"/>
        <v>36</v>
      </c>
      <c r="B46" s="5"/>
      <c r="C46" s="5"/>
      <c r="D46" s="23" t="s">
        <v>52</v>
      </c>
      <c r="E46" s="5"/>
      <c r="F46" s="18">
        <v>20</v>
      </c>
      <c r="G46" s="5"/>
      <c r="H46" s="19">
        <v>10900</v>
      </c>
      <c r="I46" s="7">
        <f t="shared" si="1"/>
        <v>10900</v>
      </c>
      <c r="L46" s="20"/>
      <c r="M46" s="20"/>
    </row>
    <row r="47" spans="1:20" s="8" customFormat="1" ht="31.5" x14ac:dyDescent="0.25">
      <c r="A47" s="5">
        <f t="shared" si="2"/>
        <v>37</v>
      </c>
      <c r="B47" s="5"/>
      <c r="C47" s="5"/>
      <c r="D47" s="23" t="s">
        <v>53</v>
      </c>
      <c r="E47" s="5"/>
      <c r="F47" s="18">
        <v>20</v>
      </c>
      <c r="G47" s="5"/>
      <c r="H47" s="19">
        <v>15000</v>
      </c>
      <c r="I47" s="7">
        <f t="shared" si="1"/>
        <v>15000</v>
      </c>
      <c r="L47" s="20"/>
      <c r="M47" s="20"/>
    </row>
    <row r="48" spans="1:20" s="8" customFormat="1" ht="47.25" x14ac:dyDescent="0.25">
      <c r="A48" s="5">
        <f t="shared" si="2"/>
        <v>38</v>
      </c>
      <c r="B48" s="5"/>
      <c r="C48" s="5"/>
      <c r="D48" s="23" t="s">
        <v>54</v>
      </c>
      <c r="E48" s="5"/>
      <c r="F48" s="18">
        <v>10</v>
      </c>
      <c r="G48" s="5"/>
      <c r="H48" s="19">
        <v>7500</v>
      </c>
      <c r="I48" s="7">
        <f t="shared" si="1"/>
        <v>7500</v>
      </c>
      <c r="L48" s="20"/>
      <c r="M48" s="20"/>
    </row>
    <row r="49" spans="1:13" s="8" customFormat="1" ht="31.5" x14ac:dyDescent="0.25">
      <c r="A49" s="5">
        <f t="shared" si="2"/>
        <v>39</v>
      </c>
      <c r="B49" s="5"/>
      <c r="C49" s="5"/>
      <c r="D49" s="23" t="s">
        <v>55</v>
      </c>
      <c r="E49" s="5"/>
      <c r="F49" s="18">
        <v>10</v>
      </c>
      <c r="G49" s="5"/>
      <c r="H49" s="19">
        <v>9000</v>
      </c>
      <c r="I49" s="7">
        <f t="shared" si="1"/>
        <v>9000</v>
      </c>
      <c r="L49" s="20"/>
      <c r="M49" s="20"/>
    </row>
    <row r="50" spans="1:13" s="8" customFormat="1" ht="31.5" x14ac:dyDescent="0.25">
      <c r="A50" s="5">
        <f t="shared" si="2"/>
        <v>40</v>
      </c>
      <c r="B50" s="5"/>
      <c r="C50" s="5"/>
      <c r="D50" s="23" t="s">
        <v>56</v>
      </c>
      <c r="E50" s="5"/>
      <c r="F50" s="18">
        <v>20</v>
      </c>
      <c r="G50" s="5"/>
      <c r="H50" s="19">
        <v>4600</v>
      </c>
      <c r="I50" s="7">
        <f t="shared" si="1"/>
        <v>4600</v>
      </c>
      <c r="L50" s="20"/>
      <c r="M50" s="20"/>
    </row>
    <row r="51" spans="1:13" s="8" customFormat="1" ht="31.5" x14ac:dyDescent="0.25">
      <c r="A51" s="5">
        <f t="shared" si="2"/>
        <v>41</v>
      </c>
      <c r="B51" s="5"/>
      <c r="C51" s="5"/>
      <c r="D51" s="23" t="s">
        <v>57</v>
      </c>
      <c r="E51" s="5"/>
      <c r="F51" s="18">
        <v>20</v>
      </c>
      <c r="G51" s="5"/>
      <c r="H51" s="19">
        <v>19980</v>
      </c>
      <c r="I51" s="7">
        <f t="shared" si="1"/>
        <v>19980</v>
      </c>
      <c r="L51" s="20"/>
      <c r="M51" s="20"/>
    </row>
    <row r="52" spans="1:13" s="8" customFormat="1" ht="31.5" x14ac:dyDescent="0.25">
      <c r="A52" s="5">
        <f t="shared" si="2"/>
        <v>42</v>
      </c>
      <c r="B52" s="5"/>
      <c r="C52" s="5"/>
      <c r="D52" s="6" t="s">
        <v>58</v>
      </c>
      <c r="E52" s="5"/>
      <c r="F52" s="18">
        <v>35</v>
      </c>
      <c r="G52" s="5"/>
      <c r="H52" s="19">
        <v>48825</v>
      </c>
      <c r="I52" s="7">
        <f t="shared" si="1"/>
        <v>48825</v>
      </c>
      <c r="L52" s="20"/>
      <c r="M52" s="20"/>
    </row>
    <row r="53" spans="1:13" s="8" customFormat="1" ht="31.5" x14ac:dyDescent="0.25">
      <c r="A53" s="5">
        <f t="shared" si="2"/>
        <v>43</v>
      </c>
      <c r="B53" s="5"/>
      <c r="C53" s="5"/>
      <c r="D53" s="6" t="s">
        <v>59</v>
      </c>
      <c r="E53" s="5"/>
      <c r="F53" s="18">
        <v>10</v>
      </c>
      <c r="G53" s="5"/>
      <c r="H53" s="19">
        <v>33900</v>
      </c>
      <c r="I53" s="7">
        <f t="shared" si="1"/>
        <v>33900</v>
      </c>
      <c r="L53" s="20"/>
      <c r="M53" s="20"/>
    </row>
    <row r="54" spans="1:13" s="8" customFormat="1" x14ac:dyDescent="0.25">
      <c r="A54" s="5">
        <f t="shared" si="2"/>
        <v>44</v>
      </c>
      <c r="B54" s="5"/>
      <c r="C54" s="5"/>
      <c r="D54" s="6" t="s">
        <v>60</v>
      </c>
      <c r="E54" s="5"/>
      <c r="F54" s="18">
        <v>7</v>
      </c>
      <c r="G54" s="5"/>
      <c r="H54" s="19">
        <v>11900</v>
      </c>
      <c r="I54" s="7">
        <f t="shared" si="1"/>
        <v>11900</v>
      </c>
      <c r="L54" s="20"/>
      <c r="M54" s="20"/>
    </row>
    <row r="55" spans="1:13" s="8" customFormat="1" x14ac:dyDescent="0.25">
      <c r="A55" s="5">
        <f t="shared" si="2"/>
        <v>45</v>
      </c>
      <c r="B55" s="5"/>
      <c r="C55" s="5"/>
      <c r="D55" s="6" t="s">
        <v>61</v>
      </c>
      <c r="E55" s="5"/>
      <c r="F55" s="18">
        <v>3</v>
      </c>
      <c r="G55" s="5"/>
      <c r="H55" s="19">
        <v>5970</v>
      </c>
      <c r="I55" s="7">
        <f t="shared" si="1"/>
        <v>5970</v>
      </c>
      <c r="L55" s="20"/>
      <c r="M55" s="20"/>
    </row>
    <row r="56" spans="1:13" s="8" customFormat="1" ht="45.75" customHeight="1" x14ac:dyDescent="0.25">
      <c r="A56" s="5">
        <f t="shared" si="2"/>
        <v>46</v>
      </c>
      <c r="B56" s="5"/>
      <c r="C56" s="5"/>
      <c r="D56" s="6" t="s">
        <v>62</v>
      </c>
      <c r="E56" s="5"/>
      <c r="F56" s="18">
        <v>5</v>
      </c>
      <c r="G56" s="5"/>
      <c r="H56" s="19">
        <v>17000</v>
      </c>
      <c r="I56" s="7">
        <f t="shared" si="1"/>
        <v>17000</v>
      </c>
      <c r="L56" s="20"/>
      <c r="M56" s="20"/>
    </row>
    <row r="57" spans="1:13" s="8" customFormat="1" ht="31.5" x14ac:dyDescent="0.25">
      <c r="A57" s="5">
        <f t="shared" si="2"/>
        <v>47</v>
      </c>
      <c r="B57" s="5"/>
      <c r="C57" s="5"/>
      <c r="D57" s="23" t="s">
        <v>63</v>
      </c>
      <c r="E57" s="5"/>
      <c r="F57" s="18">
        <v>3</v>
      </c>
      <c r="G57" s="5"/>
      <c r="H57" s="19">
        <v>22200</v>
      </c>
      <c r="I57" s="7">
        <f t="shared" si="1"/>
        <v>22200</v>
      </c>
      <c r="L57" s="20"/>
      <c r="M57" s="20"/>
    </row>
    <row r="58" spans="1:13" s="8" customFormat="1" ht="31.5" x14ac:dyDescent="0.25">
      <c r="A58" s="5">
        <f t="shared" si="2"/>
        <v>48</v>
      </c>
      <c r="B58" s="5"/>
      <c r="C58" s="5"/>
      <c r="D58" s="23" t="s">
        <v>64</v>
      </c>
      <c r="E58" s="5"/>
      <c r="F58" s="18">
        <v>3</v>
      </c>
      <c r="G58" s="5"/>
      <c r="H58" s="19">
        <v>16677.3</v>
      </c>
      <c r="I58" s="7">
        <f t="shared" si="1"/>
        <v>16677.3</v>
      </c>
      <c r="L58" s="20"/>
      <c r="M58" s="20"/>
    </row>
    <row r="59" spans="1:13" s="8" customFormat="1" ht="31.5" x14ac:dyDescent="0.25">
      <c r="A59" s="5">
        <f t="shared" si="2"/>
        <v>49</v>
      </c>
      <c r="B59" s="5"/>
      <c r="C59" s="5"/>
      <c r="D59" s="23" t="s">
        <v>65</v>
      </c>
      <c r="E59" s="5"/>
      <c r="F59" s="18">
        <v>15</v>
      </c>
      <c r="G59" s="5"/>
      <c r="H59" s="19">
        <v>92250</v>
      </c>
      <c r="I59" s="7">
        <f t="shared" si="1"/>
        <v>92250</v>
      </c>
      <c r="L59" s="20"/>
      <c r="M59" s="20"/>
    </row>
    <row r="60" spans="1:13" s="8" customFormat="1" ht="31.5" x14ac:dyDescent="0.25">
      <c r="A60" s="5">
        <f t="shared" si="2"/>
        <v>50</v>
      </c>
      <c r="B60" s="5"/>
      <c r="C60" s="5"/>
      <c r="D60" s="23" t="s">
        <v>66</v>
      </c>
      <c r="E60" s="5"/>
      <c r="F60" s="18">
        <v>15</v>
      </c>
      <c r="G60" s="5"/>
      <c r="H60" s="19">
        <v>92250</v>
      </c>
      <c r="I60" s="7">
        <f t="shared" si="1"/>
        <v>92250</v>
      </c>
      <c r="L60" s="20"/>
      <c r="M60" s="20"/>
    </row>
    <row r="61" spans="1:13" s="8" customFormat="1" ht="31.5" x14ac:dyDescent="0.25">
      <c r="A61" s="5">
        <f t="shared" si="2"/>
        <v>51</v>
      </c>
      <c r="B61" s="5"/>
      <c r="C61" s="5"/>
      <c r="D61" s="23" t="s">
        <v>67</v>
      </c>
      <c r="E61" s="5"/>
      <c r="F61" s="18">
        <v>2</v>
      </c>
      <c r="G61" s="5"/>
      <c r="H61" s="19">
        <v>50698.5</v>
      </c>
      <c r="I61" s="7">
        <f t="shared" si="1"/>
        <v>50698.5</v>
      </c>
      <c r="L61" s="20"/>
      <c r="M61" s="20"/>
    </row>
    <row r="62" spans="1:13" s="8" customFormat="1" ht="31.5" x14ac:dyDescent="0.25">
      <c r="A62" s="5">
        <f t="shared" si="2"/>
        <v>52</v>
      </c>
      <c r="B62" s="5"/>
      <c r="C62" s="5"/>
      <c r="D62" s="23" t="s">
        <v>67</v>
      </c>
      <c r="E62" s="5"/>
      <c r="F62" s="18">
        <v>1</v>
      </c>
      <c r="G62" s="5"/>
      <c r="H62" s="19">
        <v>25349.24</v>
      </c>
      <c r="I62" s="7">
        <f t="shared" si="1"/>
        <v>25349.24</v>
      </c>
      <c r="L62" s="20"/>
      <c r="M62" s="20"/>
    </row>
    <row r="63" spans="1:13" s="8" customFormat="1" ht="31.5" x14ac:dyDescent="0.25">
      <c r="A63" s="5">
        <f t="shared" si="2"/>
        <v>53</v>
      </c>
      <c r="B63" s="5"/>
      <c r="C63" s="5"/>
      <c r="D63" s="23" t="s">
        <v>68</v>
      </c>
      <c r="E63" s="5"/>
      <c r="F63" s="18">
        <v>3</v>
      </c>
      <c r="G63" s="5"/>
      <c r="H63" s="19">
        <v>33725.79</v>
      </c>
      <c r="I63" s="7">
        <f t="shared" si="1"/>
        <v>33725.79</v>
      </c>
      <c r="L63" s="20"/>
      <c r="M63" s="20"/>
    </row>
    <row r="64" spans="1:13" s="8" customFormat="1" ht="31.5" x14ac:dyDescent="0.25">
      <c r="A64" s="26">
        <f t="shared" si="2"/>
        <v>54</v>
      </c>
      <c r="B64" s="26"/>
      <c r="C64" s="26"/>
      <c r="D64" s="23" t="s">
        <v>76</v>
      </c>
      <c r="E64" s="26"/>
      <c r="F64" s="25">
        <v>1</v>
      </c>
      <c r="G64" s="26"/>
      <c r="H64" s="19">
        <v>3370.55</v>
      </c>
      <c r="I64" s="7">
        <f t="shared" si="1"/>
        <v>3370.55</v>
      </c>
      <c r="L64" s="20"/>
      <c r="M64" s="20"/>
    </row>
    <row r="65" spans="1:13" s="8" customFormat="1" ht="31.5" x14ac:dyDescent="0.25">
      <c r="A65" s="26">
        <f t="shared" si="2"/>
        <v>55</v>
      </c>
      <c r="B65" s="26"/>
      <c r="C65" s="26"/>
      <c r="D65" s="23" t="s">
        <v>76</v>
      </c>
      <c r="E65" s="26"/>
      <c r="F65" s="25">
        <v>9</v>
      </c>
      <c r="G65" s="26"/>
      <c r="H65" s="19">
        <v>30334.5</v>
      </c>
      <c r="I65" s="7">
        <v>30334.5</v>
      </c>
      <c r="L65" s="20"/>
      <c r="M65" s="20"/>
    </row>
    <row r="66" spans="1:13" s="8" customFormat="1" ht="31.5" x14ac:dyDescent="0.25">
      <c r="A66" s="26">
        <f t="shared" si="2"/>
        <v>56</v>
      </c>
      <c r="B66" s="5"/>
      <c r="C66" s="5"/>
      <c r="D66" s="23" t="s">
        <v>69</v>
      </c>
      <c r="E66" s="5"/>
      <c r="F66" s="18">
        <v>2</v>
      </c>
      <c r="G66" s="5"/>
      <c r="H66" s="19">
        <v>34110</v>
      </c>
      <c r="I66" s="7">
        <f t="shared" si="1"/>
        <v>34110</v>
      </c>
      <c r="L66" s="20"/>
      <c r="M66" s="20"/>
    </row>
    <row r="67" spans="1:13" s="8" customFormat="1" x14ac:dyDescent="0.25">
      <c r="A67" s="26">
        <f t="shared" si="2"/>
        <v>57</v>
      </c>
      <c r="B67" s="5"/>
      <c r="C67" s="5"/>
      <c r="D67" s="23" t="s">
        <v>70</v>
      </c>
      <c r="E67" s="5"/>
      <c r="F67" s="18">
        <v>20</v>
      </c>
      <c r="G67" s="5"/>
      <c r="H67" s="19">
        <v>13800</v>
      </c>
      <c r="I67" s="7">
        <f t="shared" si="1"/>
        <v>13800</v>
      </c>
      <c r="L67" s="20"/>
      <c r="M67" s="20"/>
    </row>
    <row r="68" spans="1:13" s="8" customFormat="1" ht="31.5" x14ac:dyDescent="0.25">
      <c r="A68" s="26">
        <f t="shared" si="2"/>
        <v>58</v>
      </c>
      <c r="B68" s="5"/>
      <c r="C68" s="5"/>
      <c r="D68" s="23" t="s">
        <v>71</v>
      </c>
      <c r="E68" s="5"/>
      <c r="F68" s="18">
        <v>10</v>
      </c>
      <c r="G68" s="5"/>
      <c r="H68" s="19">
        <v>7740</v>
      </c>
      <c r="I68" s="7">
        <f t="shared" si="1"/>
        <v>7740</v>
      </c>
      <c r="L68" s="20"/>
      <c r="M68" s="20"/>
    </row>
    <row r="69" spans="1:13" s="8" customFormat="1" x14ac:dyDescent="0.25">
      <c r="A69" s="26">
        <f t="shared" si="2"/>
        <v>59</v>
      </c>
      <c r="B69" s="5"/>
      <c r="C69" s="5"/>
      <c r="D69" s="24" t="s">
        <v>72</v>
      </c>
      <c r="E69" s="5"/>
      <c r="F69" s="18">
        <v>7</v>
      </c>
      <c r="G69" s="5"/>
      <c r="H69" s="19">
        <v>13566</v>
      </c>
      <c r="I69" s="7">
        <f t="shared" si="1"/>
        <v>13566</v>
      </c>
      <c r="L69" s="20"/>
      <c r="M69" s="20"/>
    </row>
    <row r="70" spans="1:13" s="8" customFormat="1" x14ac:dyDescent="0.25">
      <c r="A70" s="26">
        <f t="shared" si="2"/>
        <v>60</v>
      </c>
      <c r="B70" s="5"/>
      <c r="C70" s="5"/>
      <c r="D70" s="24" t="s">
        <v>73</v>
      </c>
      <c r="E70" s="5"/>
      <c r="F70" s="18">
        <v>9</v>
      </c>
      <c r="G70" s="5"/>
      <c r="H70" s="19">
        <v>2722.5</v>
      </c>
      <c r="I70" s="7">
        <f t="shared" si="1"/>
        <v>2722.5</v>
      </c>
      <c r="L70" s="20"/>
      <c r="M70" s="20"/>
    </row>
    <row r="71" spans="1:13" s="8" customFormat="1" ht="31.5" x14ac:dyDescent="0.25">
      <c r="A71" s="26">
        <f t="shared" si="2"/>
        <v>61</v>
      </c>
      <c r="B71" s="5"/>
      <c r="C71" s="5"/>
      <c r="D71" s="24" t="s">
        <v>74</v>
      </c>
      <c r="E71" s="5"/>
      <c r="F71" s="18">
        <v>1</v>
      </c>
      <c r="G71" s="5"/>
      <c r="H71" s="19">
        <v>21115.85</v>
      </c>
      <c r="I71" s="7">
        <f t="shared" si="1"/>
        <v>21115.85</v>
      </c>
      <c r="L71" s="20"/>
      <c r="M71" s="20"/>
    </row>
    <row r="72" spans="1:13" s="8" customFormat="1" ht="15.75" customHeight="1" x14ac:dyDescent="0.25">
      <c r="A72" s="13"/>
      <c r="B72" s="40" t="s">
        <v>75</v>
      </c>
      <c r="C72" s="41"/>
      <c r="D72" s="42"/>
      <c r="E72" s="13"/>
      <c r="F72" s="11">
        <f>SUM(F16:F71)</f>
        <v>411</v>
      </c>
      <c r="G72" s="13"/>
      <c r="H72" s="9">
        <f>SUM(H16:H71)</f>
        <v>1543198.4000000001</v>
      </c>
      <c r="I72" s="9">
        <f>SUM(I16:I71)</f>
        <v>1543198.4000000001</v>
      </c>
    </row>
    <row r="73" spans="1:13" s="8" customFormat="1" ht="18.75" x14ac:dyDescent="0.3">
      <c r="A73" s="28"/>
      <c r="B73" s="33" t="s">
        <v>78</v>
      </c>
      <c r="C73" s="34"/>
      <c r="D73" s="35"/>
      <c r="E73" s="29"/>
      <c r="F73" s="30">
        <f>F14+F72</f>
        <v>426</v>
      </c>
      <c r="G73" s="29"/>
      <c r="H73" s="31">
        <f>H14+H72</f>
        <v>3937900</v>
      </c>
      <c r="I73" s="31">
        <f>I14+I72</f>
        <v>3937900</v>
      </c>
    </row>
    <row r="74" spans="1:13" s="8" customFormat="1" x14ac:dyDescent="0.25">
      <c r="A74" s="10"/>
    </row>
    <row r="75" spans="1:13" s="8" customFormat="1" x14ac:dyDescent="0.25">
      <c r="A75" s="10"/>
    </row>
    <row r="76" spans="1:13" s="8" customFormat="1" x14ac:dyDescent="0.25"/>
    <row r="77" spans="1:13" s="2" customFormat="1" ht="18.75" x14ac:dyDescent="0.3">
      <c r="H77" s="3"/>
    </row>
    <row r="78" spans="1:13" s="2" customFormat="1" ht="18.75" x14ac:dyDescent="0.3">
      <c r="H78" s="3"/>
    </row>
    <row r="79" spans="1:13" s="2" customFormat="1" ht="18.75" x14ac:dyDescent="0.3">
      <c r="H79" s="3"/>
    </row>
  </sheetData>
  <mergeCells count="10">
    <mergeCell ref="A6:A7"/>
    <mergeCell ref="B6:B7"/>
    <mergeCell ref="C6:C7"/>
    <mergeCell ref="D6:D7"/>
    <mergeCell ref="B14:E14"/>
    <mergeCell ref="B73:D73"/>
    <mergeCell ref="F6:I6"/>
    <mergeCell ref="C4:G4"/>
    <mergeCell ref="B72:D72"/>
    <mergeCell ref="E6:E7"/>
  </mergeCells>
  <pageMargins left="0.70866141732283472" right="0" top="0.35433070866141736" bottom="0" header="0.31496062992125984" footer="0.19685039370078741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передачи</vt:lpstr>
      <vt:lpstr>'для передачи'!Заголовки_для_печати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LIK</dc:creator>
  <cp:lastModifiedBy>Большакова О.А.</cp:lastModifiedBy>
  <cp:lastPrinted>2018-02-14T14:26:07Z</cp:lastPrinted>
  <dcterms:created xsi:type="dcterms:W3CDTF">2015-09-10T11:07:29Z</dcterms:created>
  <dcterms:modified xsi:type="dcterms:W3CDTF">2018-02-15T14:02:28Z</dcterms:modified>
</cp:coreProperties>
</file>