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zherina\Desktop\Регина спорткомитет\ОТЧЕТНЫЕ ФОРМЫ\ассигнования по инициативам президента\"/>
    </mc:Choice>
  </mc:AlternateContent>
  <bookViews>
    <workbookView xWindow="0" yWindow="0" windowWidth="19200" windowHeight="11745"/>
  </bookViews>
  <sheets>
    <sheet name="Федеральные деньги 2019 " sheetId="2" r:id="rId1"/>
  </sheets>
  <calcPr calcId="152511"/>
</workbook>
</file>

<file path=xl/calcChain.xml><?xml version="1.0" encoding="utf-8"?>
<calcChain xmlns="http://schemas.openxmlformats.org/spreadsheetml/2006/main">
  <c r="G19" i="2" l="1"/>
  <c r="D19" i="2"/>
  <c r="E18" i="2"/>
  <c r="F18" i="2" s="1"/>
  <c r="E17" i="2"/>
  <c r="E19" i="2" s="1"/>
  <c r="G16" i="2"/>
  <c r="D16" i="2"/>
  <c r="E15" i="2"/>
  <c r="E14" i="2"/>
  <c r="E13" i="2"/>
  <c r="E12" i="2"/>
  <c r="E11" i="2"/>
  <c r="F9" i="2"/>
  <c r="F8" i="2"/>
  <c r="G7" i="2"/>
  <c r="E7" i="2"/>
  <c r="D7" i="2"/>
  <c r="F6" i="2"/>
  <c r="F7" i="2" s="1"/>
  <c r="D20" i="2" l="1"/>
  <c r="G20" i="2"/>
  <c r="F10" i="2"/>
  <c r="E10" i="2" s="1"/>
  <c r="E16" i="2" s="1"/>
  <c r="E20" i="2" s="1"/>
  <c r="F17" i="2"/>
  <c r="F19" i="2" s="1"/>
  <c r="F16" i="2" l="1"/>
  <c r="F20" i="2" s="1"/>
</calcChain>
</file>

<file path=xl/sharedStrings.xml><?xml version="1.0" encoding="utf-8"?>
<sst xmlns="http://schemas.openxmlformats.org/spreadsheetml/2006/main" count="27" uniqueCount="25">
  <si>
    <t>Закупка комплекта искусственного покрытия для футбольного поля</t>
  </si>
  <si>
    <t>Закупка спортивного оборудования для СДЮСШОР</t>
  </si>
  <si>
    <t>Создание объектов спорта в рамках государственно-частного (муниципально-частного) партнерства</t>
  </si>
  <si>
    <t>Административноспортивный комплекс специализированной детскоюношеской спортивной школы олимпийского резерва по горнолыжному спорту в г. Кировск</t>
  </si>
  <si>
    <t xml:space="preserve">Горнолыжный подъемник специализированной детско-юношеской спортивный школы олимпийского резерва по горнолыжному спорту в г. Кировске </t>
  </si>
  <si>
    <t xml:space="preserve">Межшкольный стадион в г. Мурманске  (первый этап)
</t>
  </si>
  <si>
    <t>Межшкольный стадион в г. Мурманске (второй этап)</t>
  </si>
  <si>
    <t>Физкультурнооздоровительный комплекс в городе Полярные зори Мурманской области</t>
  </si>
  <si>
    <t>Оснащение объектов спортивной инфраструктуры спортивно-технологическим оборудованием</t>
  </si>
  <si>
    <t>Соглашение c Министерством спорта РФ</t>
  </si>
  <si>
    <t>ВСЕГО по  Соглашениям</t>
  </si>
  <si>
    <t>(руб.)</t>
  </si>
  <si>
    <t>Исполнено за 1 квартал 2019</t>
  </si>
  <si>
    <t>Информация о расходовании средств, выделенных из федерального бюджета Комитету по физической культуре и спорту Мурманской области в 2019 году.</t>
  </si>
  <si>
    <t>№№ пп</t>
  </si>
  <si>
    <t>Общая сумма финансирования мероприятия</t>
  </si>
  <si>
    <t>ИТОГО по соглашению</t>
  </si>
  <si>
    <r>
      <rPr>
        <b/>
        <sz val="12"/>
        <color theme="1"/>
        <rFont val="Times New Roman"/>
        <family val="1"/>
        <charset val="204"/>
      </rPr>
      <t>Соглашение</t>
    </r>
    <r>
      <rPr>
        <sz val="12"/>
        <color theme="1"/>
        <rFont val="Times New Roman"/>
        <family val="1"/>
        <charset val="204"/>
      </rPr>
      <t xml:space="preserve"> от 07.02.2019 № 777-08-2019-066 о предоставлении субсидии из федерального бюджета бюджету субъекта
Российской Федерации</t>
    </r>
  </si>
  <si>
    <t>Создание и моденизация объектов спортивной инфраструктуры региональной собственности для занятий физической культурой и спортом</t>
  </si>
  <si>
    <r>
      <rPr>
        <b/>
        <sz val="12"/>
        <color theme="1"/>
        <rFont val="Times New Roman"/>
        <family val="1"/>
        <charset val="204"/>
      </rPr>
      <t xml:space="preserve">Соглашение </t>
    </r>
    <r>
      <rPr>
        <sz val="12"/>
        <color theme="1"/>
        <rFont val="Times New Roman"/>
        <family val="1"/>
        <charset val="204"/>
      </rPr>
      <t>от 08.02.2019 № 777-08-2019-201 о предоставлении субсидии из федерального бюджета бюджету субъекта
Российской Федерации</t>
    </r>
  </si>
  <si>
    <r>
      <rPr>
        <b/>
        <sz val="12"/>
        <color theme="1"/>
        <rFont val="Times New Roman"/>
        <family val="1"/>
        <charset val="204"/>
      </rPr>
      <t>Соглашение</t>
    </r>
    <r>
      <rPr>
        <sz val="12"/>
        <color theme="1"/>
        <rFont val="Times New Roman"/>
        <family val="1"/>
        <charset val="204"/>
      </rPr>
      <t xml:space="preserve"> от 14.02.2019 № 777-09-2019-081 о предоставлении субсидии из федерального бюджета бюджету субъекта
Российской Федерации</t>
    </r>
  </si>
  <si>
    <t>Предоставление из федерального
бюджета в 2019 году бюджету Мурманской области субсидии на государственную
поддержку спортивных организаций, осуществляющих подготовку спортивного резерва
для сборных команд Российской Федерации</t>
  </si>
  <si>
    <t>Предмет соглашения</t>
  </si>
  <si>
    <t>Федеральный бюджет</t>
  </si>
  <si>
    <t>Бюджет Мурманской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</si>
</sst>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left" vertical="center" wrapText="1"/>
    </xf>
    <xf numFmtId="4" fontId="4" fillId="0" borderId="0" xfId="0" applyNumberFormat="1" applyFont="1" applyFill="1" applyAlignment="1">
      <alignment horizontal="right" vertical="center"/>
    </xf>
    <xf numFmtId="4" fontId="4" fillId="0" borderId="5" xfId="0" applyNumberFormat="1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top" wrapText="1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/>
    </xf>
    <xf numFmtId="4" fontId="5" fillId="0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2" fillId="0" borderId="0" xfId="0" applyFont="1" applyBorder="1" applyAlignment="1"/>
    <xf numFmtId="0" fontId="5" fillId="0" borderId="0" xfId="0" applyFont="1" applyBorder="1" applyAlignment="1"/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5" fillId="0" borderId="2" xfId="0" applyFont="1" applyBorder="1" applyAlignment="1">
      <alignment horizontal="right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1"/>
  <sheetViews>
    <sheetView tabSelected="1" topLeftCell="B1" zoomScaleNormal="100" workbookViewId="0">
      <selection activeCell="F6" sqref="F6"/>
    </sheetView>
  </sheetViews>
  <sheetFormatPr defaultRowHeight="15" x14ac:dyDescent="0.25"/>
  <cols>
    <col min="1" max="1" width="4.5703125" customWidth="1"/>
    <col min="2" max="2" width="41.140625" customWidth="1"/>
    <col min="3" max="3" width="50.28515625" customWidth="1"/>
    <col min="4" max="5" width="19.42578125" customWidth="1"/>
    <col min="6" max="6" width="25.42578125" customWidth="1"/>
    <col min="7" max="7" width="18.28515625" customWidth="1"/>
  </cols>
  <sheetData>
    <row r="2" spans="1:7" ht="18.75" x14ac:dyDescent="0.3">
      <c r="A2" s="20" t="s">
        <v>13</v>
      </c>
      <c r="B2" s="19"/>
      <c r="C2" s="19"/>
      <c r="F2" s="1"/>
    </row>
    <row r="3" spans="1:7" ht="6.6" customHeight="1" x14ac:dyDescent="0.3">
      <c r="A3" s="19"/>
      <c r="B3" s="19"/>
      <c r="C3" s="19"/>
      <c r="F3" s="1"/>
    </row>
    <row r="4" spans="1:7" ht="12" customHeight="1" x14ac:dyDescent="0.35">
      <c r="A4" s="2"/>
      <c r="B4" s="2"/>
      <c r="C4" s="2"/>
      <c r="F4" s="1"/>
      <c r="G4" s="18" t="s">
        <v>11</v>
      </c>
    </row>
    <row r="5" spans="1:7" ht="47.25" x14ac:dyDescent="0.25">
      <c r="A5" s="3" t="s">
        <v>14</v>
      </c>
      <c r="B5" s="3" t="s">
        <v>9</v>
      </c>
      <c r="C5" s="3" t="s">
        <v>22</v>
      </c>
      <c r="D5" s="3" t="s">
        <v>23</v>
      </c>
      <c r="E5" s="3" t="s">
        <v>24</v>
      </c>
      <c r="F5" s="3" t="s">
        <v>15</v>
      </c>
      <c r="G5" s="3" t="s">
        <v>12</v>
      </c>
    </row>
    <row r="6" spans="1:7" ht="66" customHeight="1" x14ac:dyDescent="0.25">
      <c r="A6" s="21">
        <v>1</v>
      </c>
      <c r="B6" s="22" t="s">
        <v>17</v>
      </c>
      <c r="C6" s="14" t="s">
        <v>21</v>
      </c>
      <c r="D6" s="5">
        <v>3114700</v>
      </c>
      <c r="E6" s="5">
        <v>1272201.4099999999</v>
      </c>
      <c r="F6" s="5">
        <f>D6+E6</f>
        <v>4386901.41</v>
      </c>
      <c r="G6" s="5">
        <v>0</v>
      </c>
    </row>
    <row r="7" spans="1:7" ht="15.75" x14ac:dyDescent="0.25">
      <c r="A7" s="30" t="s">
        <v>16</v>
      </c>
      <c r="B7" s="30"/>
      <c r="C7" s="30"/>
      <c r="D7" s="6">
        <f>SUM(D6)</f>
        <v>3114700</v>
      </c>
      <c r="E7" s="6">
        <f t="shared" ref="E7:G7" si="0">SUM(E6)</f>
        <v>1272201.4099999999</v>
      </c>
      <c r="F7" s="6">
        <f t="shared" si="0"/>
        <v>4386901.41</v>
      </c>
      <c r="G7" s="6">
        <f t="shared" si="0"/>
        <v>0</v>
      </c>
    </row>
    <row r="8" spans="1:7" ht="49.15" customHeight="1" x14ac:dyDescent="0.25">
      <c r="A8" s="31">
        <v>2</v>
      </c>
      <c r="B8" s="34" t="s">
        <v>20</v>
      </c>
      <c r="C8" s="7" t="s">
        <v>0</v>
      </c>
      <c r="D8" s="8">
        <v>7100200</v>
      </c>
      <c r="E8" s="8">
        <v>2900081.69</v>
      </c>
      <c r="F8" s="8">
        <f>D8+E8</f>
        <v>10000281.689999999</v>
      </c>
      <c r="G8" s="5">
        <v>0</v>
      </c>
    </row>
    <row r="9" spans="1:7" ht="44.45" customHeight="1" x14ac:dyDescent="0.25">
      <c r="A9" s="32"/>
      <c r="B9" s="35"/>
      <c r="C9" s="7" t="s">
        <v>1</v>
      </c>
      <c r="D9" s="8">
        <v>5794900</v>
      </c>
      <c r="E9" s="8">
        <v>2366930.9900000002</v>
      </c>
      <c r="F9" s="8">
        <f>D9+E9</f>
        <v>8161830.9900000002</v>
      </c>
      <c r="G9" s="5">
        <v>0</v>
      </c>
    </row>
    <row r="10" spans="1:7" ht="46.9" customHeight="1" x14ac:dyDescent="0.25">
      <c r="A10" s="32"/>
      <c r="B10" s="35"/>
      <c r="C10" s="9" t="s">
        <v>2</v>
      </c>
      <c r="D10" s="10">
        <v>67673200</v>
      </c>
      <c r="E10" s="11">
        <f t="shared" ref="E10:E15" si="1">F10-D10</f>
        <v>27641166.200000003</v>
      </c>
      <c r="F10" s="11">
        <f>113476478.88-F8-F9</f>
        <v>95314366.200000003</v>
      </c>
      <c r="G10" s="5">
        <v>0</v>
      </c>
    </row>
    <row r="11" spans="1:7" ht="63" x14ac:dyDescent="0.25">
      <c r="A11" s="32"/>
      <c r="B11" s="35"/>
      <c r="C11" s="7" t="s">
        <v>3</v>
      </c>
      <c r="D11" s="12">
        <v>20000000</v>
      </c>
      <c r="E11" s="13">
        <f t="shared" si="1"/>
        <v>68528600</v>
      </c>
      <c r="F11" s="13">
        <v>88528600</v>
      </c>
      <c r="G11" s="5">
        <v>0</v>
      </c>
    </row>
    <row r="12" spans="1:7" ht="63" x14ac:dyDescent="0.25">
      <c r="A12" s="32"/>
      <c r="B12" s="35"/>
      <c r="C12" s="4" t="s">
        <v>4</v>
      </c>
      <c r="D12" s="12">
        <v>112597946.37</v>
      </c>
      <c r="E12" s="5">
        <f t="shared" si="1"/>
        <v>45990710.49000001</v>
      </c>
      <c r="F12" s="5">
        <v>158588656.86000001</v>
      </c>
      <c r="G12" s="5">
        <v>0</v>
      </c>
    </row>
    <row r="13" spans="1:7" ht="41.45" customHeight="1" x14ac:dyDescent="0.25">
      <c r="A13" s="32"/>
      <c r="B13" s="35"/>
      <c r="C13" s="14" t="s">
        <v>5</v>
      </c>
      <c r="D13" s="13">
        <v>5680000</v>
      </c>
      <c r="E13" s="5">
        <f t="shared" si="1"/>
        <v>2320000</v>
      </c>
      <c r="F13" s="5">
        <v>8000000</v>
      </c>
      <c r="G13" s="5">
        <v>0</v>
      </c>
    </row>
    <row r="14" spans="1:7" ht="31.5" x14ac:dyDescent="0.25">
      <c r="A14" s="32"/>
      <c r="B14" s="35"/>
      <c r="C14" s="4" t="s">
        <v>6</v>
      </c>
      <c r="D14" s="12">
        <v>6578306.9100000001</v>
      </c>
      <c r="E14" s="5">
        <f t="shared" si="1"/>
        <v>2686914.09</v>
      </c>
      <c r="F14" s="5">
        <v>9265221</v>
      </c>
      <c r="G14" s="5">
        <v>0</v>
      </c>
    </row>
    <row r="15" spans="1:7" ht="31.5" x14ac:dyDescent="0.25">
      <c r="A15" s="33"/>
      <c r="B15" s="36"/>
      <c r="C15" s="4" t="s">
        <v>7</v>
      </c>
      <c r="D15" s="12">
        <v>59557946.719999999</v>
      </c>
      <c r="E15" s="5">
        <f t="shared" si="1"/>
        <v>24326485.280000001</v>
      </c>
      <c r="F15" s="15">
        <v>83884432</v>
      </c>
      <c r="G15" s="5">
        <v>0</v>
      </c>
    </row>
    <row r="16" spans="1:7" ht="15.75" x14ac:dyDescent="0.25">
      <c r="A16" s="30" t="s">
        <v>16</v>
      </c>
      <c r="B16" s="30"/>
      <c r="C16" s="30"/>
      <c r="D16" s="6">
        <f>SUM(D8:D15)</f>
        <v>284982500</v>
      </c>
      <c r="E16" s="6">
        <f t="shared" ref="E16:G16" si="2">SUM(E8:E15)</f>
        <v>176760888.74000001</v>
      </c>
      <c r="F16" s="6">
        <f t="shared" si="2"/>
        <v>461743388.74000001</v>
      </c>
      <c r="G16" s="6">
        <f t="shared" si="2"/>
        <v>0</v>
      </c>
    </row>
    <row r="17" spans="1:7" ht="46.9" customHeight="1" x14ac:dyDescent="0.25">
      <c r="A17" s="31">
        <v>3</v>
      </c>
      <c r="B17" s="37" t="s">
        <v>19</v>
      </c>
      <c r="C17" s="4" t="s">
        <v>8</v>
      </c>
      <c r="D17" s="16">
        <v>5983400</v>
      </c>
      <c r="E17" s="16">
        <f>D17/94*6</f>
        <v>381919.14893617021</v>
      </c>
      <c r="F17" s="16">
        <f>D17+E17</f>
        <v>6365319.1489361702</v>
      </c>
      <c r="G17" s="5">
        <v>0</v>
      </c>
    </row>
    <row r="18" spans="1:7" ht="47.25" x14ac:dyDescent="0.25">
      <c r="A18" s="33"/>
      <c r="B18" s="38"/>
      <c r="C18" s="4" t="s">
        <v>18</v>
      </c>
      <c r="D18" s="5">
        <v>40000000</v>
      </c>
      <c r="E18" s="5">
        <f>D18/94*6</f>
        <v>2553191.4893617025</v>
      </c>
      <c r="F18" s="5">
        <f>D18+E18</f>
        <v>42553191.489361703</v>
      </c>
      <c r="G18" s="5">
        <v>0</v>
      </c>
    </row>
    <row r="19" spans="1:7" ht="15.75" x14ac:dyDescent="0.25">
      <c r="A19" s="23" t="s">
        <v>16</v>
      </c>
      <c r="B19" s="24"/>
      <c r="C19" s="25"/>
      <c r="D19" s="6">
        <f>SUM(D17:D18)</f>
        <v>45983400</v>
      </c>
      <c r="E19" s="6">
        <f>SUM(E17:E18)</f>
        <v>2935110.6382978726</v>
      </c>
      <c r="F19" s="6">
        <f t="shared" ref="F19:G19" si="3">SUM(F17:F18)</f>
        <v>48918510.638297871</v>
      </c>
      <c r="G19" s="6">
        <f t="shared" si="3"/>
        <v>0</v>
      </c>
    </row>
    <row r="20" spans="1:7" ht="15.75" x14ac:dyDescent="0.25">
      <c r="A20" s="26" t="s">
        <v>10</v>
      </c>
      <c r="B20" s="27"/>
      <c r="C20" s="28"/>
      <c r="D20" s="17">
        <f>D19+D16+D7</f>
        <v>334080600</v>
      </c>
      <c r="E20" s="17">
        <f>E19+E16+E7</f>
        <v>180968200.78829789</v>
      </c>
      <c r="F20" s="17">
        <f>F19+F16+F7</f>
        <v>515048800.78829789</v>
      </c>
      <c r="G20" s="17">
        <f>G19+G16+G7</f>
        <v>0</v>
      </c>
    </row>
    <row r="21" spans="1:7" x14ac:dyDescent="0.25">
      <c r="A21" s="29"/>
      <c r="B21" s="29"/>
      <c r="C21" s="29"/>
    </row>
  </sheetData>
  <mergeCells count="9">
    <mergeCell ref="A19:C19"/>
    <mergeCell ref="A20:C20"/>
    <mergeCell ref="A21:C21"/>
    <mergeCell ref="A7:C7"/>
    <mergeCell ref="A8:A15"/>
    <mergeCell ref="B8:B15"/>
    <mergeCell ref="A16:C16"/>
    <mergeCell ref="A17:A18"/>
    <mergeCell ref="B17:B18"/>
  </mergeCells>
  <pageMargins left="0.51181102362204722" right="0" top="0" bottom="0" header="0" footer="0"/>
  <pageSetup paperSize="9" scale="77" orientation="landscape" r:id="rId1"/>
  <headerFooter>
    <oddHeader>&amp;R&amp;"Times New Roman,обычный"&amp;8Приложение к письму № ____________ от ___________________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Федеральные деньги 2019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Кубышкина</dc:creator>
  <cp:lastModifiedBy>Прожерина Р.А.</cp:lastModifiedBy>
  <cp:lastPrinted>2019-03-26T15:10:34Z</cp:lastPrinted>
  <dcterms:created xsi:type="dcterms:W3CDTF">2019-03-21T11:25:26Z</dcterms:created>
  <dcterms:modified xsi:type="dcterms:W3CDTF">2019-03-27T11:51:47Z</dcterms:modified>
</cp:coreProperties>
</file>